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Tabulador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workbookViewId="0"/>
  </sheetViews>
  <cols>
    <col min="1" max="1" width="38.83203125" customWidth="1"/>
    <col min="2" max="2" width="22.83203125" customWidth="1"/>
    <col min="3" max="3" width="26.83203125" customWidth="1"/>
    <col min="4" max="4" width="26.83203125" customWidth="1"/>
  </cols>
  <sheetData>
    <row r="1">
      <c r="A1" t="str">
        <v>TABULADOR DE PRECIOS DE MANO DE OBRA</v>
      </c>
      <c r="B1" t="str">
        <v/>
      </c>
      <c r="C1" t="str">
        <v/>
      </c>
      <c r="D1" t="str">
        <v/>
      </c>
    </row>
    <row r="2">
      <c r="A2" t="str">
        <v>(Plantilla gratuita de garageauto.app - personalizala con tus servicios)</v>
      </c>
      <c r="B2" t="str">
        <v/>
      </c>
      <c r="C2" t="str">
        <v/>
      </c>
      <c r="D2" t="str">
        <v/>
      </c>
    </row>
    <row r="3">
      <c r="A3" t="str">
        <v/>
      </c>
      <c r="B3" t="str">
        <v/>
      </c>
      <c r="C3" t="str">
        <v/>
      </c>
      <c r="D3" t="str">
        <v/>
      </c>
    </row>
    <row r="4">
      <c r="A4" t="str">
        <v>CALCULADORA DE HORA-HOMBRE</v>
      </c>
      <c r="B4" t="str">
        <v/>
      </c>
      <c r="C4" t="str">
        <v/>
      </c>
      <c r="D4" t="str">
        <v/>
      </c>
    </row>
    <row r="5">
      <c r="A5" t="str">
        <v>Concepto</v>
      </c>
      <c r="B5" t="str">
        <v>Valor</v>
      </c>
      <c r="C5" t="str">
        <v/>
      </c>
      <c r="D5" t="str">
        <v/>
      </c>
    </row>
    <row r="6">
      <c r="A6" t="str">
        <v>Costos fijos mensuales (MXN)</v>
      </c>
      <c r="B6">
        <v>60000</v>
      </c>
      <c r="C6" t="str">
        <v/>
      </c>
      <c r="D6" t="str">
        <v/>
      </c>
    </row>
    <row r="7">
      <c r="A7" t="str">
        <v>Numero de mecanicos</v>
      </c>
      <c r="B7">
        <v>2</v>
      </c>
      <c r="C7" t="str">
        <v/>
      </c>
      <c r="D7" t="str">
        <v/>
      </c>
    </row>
    <row r="8">
      <c r="A8" t="str">
        <v>Horas por jornada</v>
      </c>
      <c r="B8">
        <v>8</v>
      </c>
      <c r="C8" t="str">
        <v/>
      </c>
      <c r="D8" t="str">
        <v/>
      </c>
    </row>
    <row r="9">
      <c r="A9" t="str">
        <v>Dias trabajados al mes</v>
      </c>
      <c r="B9">
        <v>22</v>
      </c>
      <c r="C9" t="str">
        <v/>
      </c>
      <c r="D9" t="str">
        <v/>
      </c>
    </row>
    <row r="10">
      <c r="A10" t="str">
        <v>Productividad (0 a 1)</v>
      </c>
      <c r="B10">
        <v>0.65</v>
      </c>
      <c r="C10" t="str">
        <v/>
      </c>
      <c r="D10" t="str">
        <v/>
      </c>
    </row>
    <row r="11">
      <c r="A11" t="str">
        <v>Horas productivas al mes</v>
      </c>
      <c r="B11">
        <f>B7*B8*B9*B10</f>
      </c>
      <c r="C11" t="str">
        <v/>
      </c>
      <c r="D11" t="str">
        <v/>
      </c>
    </row>
    <row r="12">
      <c r="A12" t="str">
        <v>Costo base por hora-hombre (MXN)</v>
      </c>
      <c r="B12">
        <f>B6/B11</f>
      </c>
      <c r="C12" t="str">
        <v/>
      </c>
      <c r="D12" t="str">
        <v/>
      </c>
    </row>
    <row r="13">
      <c r="A13" t="str">
        <v>Margen de utilidad (0 a 1)</v>
      </c>
      <c r="B13">
        <v>0.5</v>
      </c>
      <c r="C13" t="str">
        <v/>
      </c>
      <c r="D13" t="str">
        <v/>
      </c>
    </row>
    <row r="14">
      <c r="A14" t="str">
        <v>Costo hora-hombre de venta (MXN)</v>
      </c>
      <c r="B14">
        <f>B12*(1+B13)</f>
      </c>
      <c r="C14" t="str">
        <v/>
      </c>
      <c r="D14" t="str">
        <v/>
      </c>
    </row>
    <row r="15">
      <c r="A15" t="str">
        <v/>
      </c>
      <c r="B15" t="str">
        <v/>
      </c>
      <c r="C15" t="str">
        <v/>
      </c>
      <c r="D15" t="str">
        <v/>
      </c>
    </row>
    <row r="16">
      <c r="A16" t="str">
        <v>TABULADOR POR SERVICIO</v>
      </c>
      <c r="B16" t="str">
        <v/>
      </c>
      <c r="C16" t="str">
        <v/>
      </c>
      <c r="D16" t="str">
        <v/>
      </c>
    </row>
    <row r="17">
      <c r="A17" t="str">
        <v>Servicio</v>
      </c>
      <c r="B17" t="str">
        <v>Tiempo estimado (h)</v>
      </c>
      <c r="C17" t="str">
        <v>Costo hora-hombre (MXN)</v>
      </c>
      <c r="D17" t="str">
        <v>Precio mano de obra (MXN)</v>
      </c>
    </row>
    <row r="18">
      <c r="A18" t="str">
        <v>Cambio de aceite y filtro</v>
      </c>
      <c r="B18">
        <v>0.5</v>
      </c>
      <c r="C18">
        <f>$B$14</f>
      </c>
      <c r="D18">
        <f>B19*C19</f>
      </c>
    </row>
    <row r="19">
      <c r="A19" t="str">
        <v>Afinacion menor (4 cil.)</v>
      </c>
      <c r="B19">
        <v>2</v>
      </c>
      <c r="C19">
        <f>$B$14</f>
      </c>
      <c r="D19">
        <f>B20*C20</f>
      </c>
    </row>
    <row r="20">
      <c r="A20" t="str">
        <v>Afinacion mayor (4 cil.)</v>
      </c>
      <c r="B20">
        <v>3.5</v>
      </c>
      <c r="C20">
        <f>$B$14</f>
      </c>
      <c r="D20">
        <f>B21*C21</f>
      </c>
    </row>
    <row r="21">
      <c r="A21" t="str">
        <v>Cambio de balatas delanteras</v>
      </c>
      <c r="B21">
        <v>1.5</v>
      </c>
      <c r="C21">
        <f>$B$14</f>
      </c>
      <c r="D21">
        <f>B22*C22</f>
      </c>
    </row>
    <row r="22">
      <c r="A22" t="str">
        <v>Cambio de balatas traseras</v>
      </c>
      <c r="B22">
        <v>1.5</v>
      </c>
      <c r="C22">
        <f>$B$14</f>
      </c>
      <c r="D22">
        <f>B23*C23</f>
      </c>
    </row>
    <row r="23">
      <c r="A23" t="str">
        <v>Rectificado de discos</v>
      </c>
      <c r="B23">
        <v>1</v>
      </c>
      <c r="C23">
        <f>$B$14</f>
      </c>
      <c r="D23">
        <f>B24*C24</f>
      </c>
    </row>
    <row r="24">
      <c r="A24" t="str">
        <v>Cambio de clutch (embrague)</v>
      </c>
      <c r="B24">
        <v>5</v>
      </c>
      <c r="C24">
        <f>$B$14</f>
      </c>
      <c r="D24">
        <f>B25*C25</f>
      </c>
    </row>
    <row r="25">
      <c r="A25" t="str">
        <v>Diagnostico con escaner</v>
      </c>
      <c r="B25">
        <v>1</v>
      </c>
      <c r="C25">
        <f>$B$14</f>
      </c>
      <c r="D25">
        <f>B26*C26</f>
      </c>
    </row>
    <row r="26">
      <c r="A26" t="str">
        <v>Cambio de bomba de agua</v>
      </c>
      <c r="B26">
        <v>3</v>
      </c>
      <c r="C26">
        <f>$B$14</f>
      </c>
      <c r="D26">
        <f>B27*C27</f>
      </c>
    </row>
    <row r="27">
      <c r="A27" t="str">
        <v>Cambio de banda de distribucion</v>
      </c>
      <c r="B27">
        <v>4</v>
      </c>
      <c r="C27">
        <f>$B$14</f>
      </c>
      <c r="D27">
        <f>B28*C28</f>
      </c>
    </row>
    <row r="28">
      <c r="A28" t="str">
        <v/>
      </c>
      <c r="B28" t="str">
        <v/>
      </c>
      <c r="C28" t="str">
        <v/>
      </c>
      <c r="D28" t="str">
        <v/>
      </c>
    </row>
    <row r="29">
      <c r="A29" t="str">
        <v>Como usar: cambia los valores de la calculadora (celdas B6 a B13) y los tiempos de cada servicio; los precios se recalculan solos.</v>
      </c>
      <c r="B29" t="str">
        <v/>
      </c>
      <c r="C29" t="str">
        <v/>
      </c>
      <c r="D29" t="str">
        <v/>
      </c>
    </row>
    <row r="30">
      <c r="A30" t="str">
        <v>Nota: este tabulador es solo de mano de obra. Las refacciones se cotizan aparte. Precios en MXN.</v>
      </c>
      <c r="B30" t="str">
        <v/>
      </c>
      <c r="C30" t="str">
        <v/>
      </c>
      <c r="D30" t="str">
        <v/>
      </c>
    </row>
  </sheetData>
  <ignoredErrors>
    <ignoredError numberStoredAsText="1" sqref="A1:D3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Tabulador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